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88EF7830-393D-4814-9E56-2F11A16DDFBF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<sst xmlns="http://schemas.openxmlformats.org/spreadsheetml/2006/main" count="64" uniqueCount="64">
  <si>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</si>
  <si>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</si>
  <si>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</si>
  <si>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</si>
  <si>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</si>
  <si>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</si>
  <si>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</si>
  <si>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</si>
  <si>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</si>
  <si>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</si>
  <si>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</si>
  <si>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</si>
  <si>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</si>
  <si>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</si>
  <si>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</si>
  <si>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</si>
  <si>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</si>
  <si>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</si>
  <si>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</si>
  <si>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</si>
  <si>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</si>
  <si>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</si>
  <si>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</si>
  <si>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</si>
  <si>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</si>
  <si>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</si>
  <si>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</si>
  <si>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</si>
  <si>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</si>
  <si>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</si>
  <si>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</si>
  <si>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</si>
  <si>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</si>
  <si>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</si>
  <si>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</si>
  <si>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</si>
  <si>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</si>
  <si>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</si>
  <si>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</si>
  <si>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</si>
  <si>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</si>
  <si>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</si>
  <si>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</si>
  <si>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</si>
  <si>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</si>
  <si>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</si>
  <si>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</si>
  <si>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</si>
  <si>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</si>
  <si>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</si>
  <si>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</si>
  <si>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</si>
  <si>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</si>
  <si>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</si>
  <si>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</si>
  <si>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</si>
  <si>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</si>
  <si>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</si>
  <si>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</si>
  <si>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</si>
  <si>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</si>
  <si>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</si>
  <si>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</si>
  <si>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de Agua Potable y Alcantarillado de Romita, Gto.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</si>
</sst>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D35" sqref="D3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20204522.16</v>
      </c>
      <c r="C9" s="11">
        <f>SUM(C10:C17)</f>
        <v>0</v>
      </c>
      <c r="D9" s="11">
        <f t="shared" ref="D9:G9" si="1">SUM(D10:D17)</f>
        <v>20204522.16</v>
      </c>
      <c r="E9" s="11">
        <f t="shared" si="1"/>
        <v>10947069.310000001</v>
      </c>
      <c r="F9" s="11">
        <f t="shared" si="1"/>
        <v>10947069.310000001</v>
      </c>
      <c r="G9" s="11">
        <f t="shared" si="1"/>
        <v>9257452.8499999996</v>
      </c>
      <c r="H9" s="9">
        <v>0</v>
      </c>
    </row>
    <row r="10" spans="1:8" x14ac:dyDescent="0.2">
      <c r="A10" s="15" t="s">
        <v>4</v>
      </c>
      <c r="B10" s="12">
        <v>20204522.16</v>
      </c>
      <c r="C10" s="12">
        <v>0</v>
      </c>
      <c r="D10" s="12">
        <f t="shared" ref="D10:D17" si="2">B10+C10</f>
        <v>20204522.16</v>
      </c>
      <c r="E10" s="12">
        <v>10947069.310000001</v>
      </c>
      <c r="F10" s="12">
        <v>10947069.310000001</v>
      </c>
      <c r="G10" s="12">
        <f t="shared" ref="G10:G17" si="3">D10-E10</f>
        <v>9257452.8499999996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20204522.16</v>
      </c>
      <c r="C35" s="13">
        <f t="shared" ref="C35:G35" si="16">SUM(C6+C9+C18+C22+C25+C30+C32+C33+C34)</f>
        <v>0</v>
      </c>
      <c r="D35" s="13">
        <f t="shared" si="16"/>
        <v>20204522.16</v>
      </c>
      <c r="E35" s="13">
        <f t="shared" si="16"/>
        <v>10947069.310000001</v>
      </c>
      <c r="F35" s="13">
        <f t="shared" si="16"/>
        <v>10947069.310000001</v>
      </c>
      <c r="G35" s="13">
        <f t="shared" si="16"/>
        <v>9257452.8499999996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2023-08-08T18:53:02Z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